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9CAFAE86-6A97-4218-9824-4BC1C75874AD}" xr6:coauthVersionLast="47" xr6:coauthVersionMax="47" xr10:uidLastSave="{00000000-0000-0000-0000-000000000000}"/>
  <bookViews>
    <workbookView xWindow="18930" yWindow="1245" windowWidth="16860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0" i="1" l="1"/>
  <c r="F184" i="1" s="1"/>
  <c r="F163" i="1"/>
  <c r="F165" i="1" s="1"/>
  <c r="F142" i="1"/>
  <c r="F68" i="1"/>
  <c r="F70" i="1" s="1"/>
  <c r="F47" i="1"/>
  <c r="F51" i="1" s="1"/>
  <c r="F9" i="1"/>
  <c r="F13" i="1" s="1"/>
  <c r="J184" i="1"/>
  <c r="I184" i="1"/>
  <c r="H184" i="1"/>
  <c r="G184" i="1"/>
  <c r="J165" i="1"/>
  <c r="I165" i="1"/>
  <c r="G165" i="1"/>
  <c r="J146" i="1"/>
  <c r="I146" i="1"/>
  <c r="H146" i="1"/>
  <c r="G146" i="1"/>
  <c r="F146" i="1"/>
  <c r="G127" i="1"/>
  <c r="F127" i="1"/>
  <c r="J108" i="1"/>
  <c r="I108" i="1"/>
  <c r="H108" i="1"/>
  <c r="G108" i="1"/>
  <c r="F108" i="1"/>
  <c r="F89" i="1"/>
  <c r="J70" i="1"/>
  <c r="I70" i="1"/>
  <c r="H70" i="1"/>
  <c r="G70" i="1"/>
  <c r="H32" i="1"/>
  <c r="G32" i="1"/>
  <c r="B195" i="1"/>
  <c r="A195" i="1"/>
  <c r="L194" i="1"/>
  <c r="J194" i="1"/>
  <c r="I194" i="1"/>
  <c r="H194" i="1"/>
  <c r="G194" i="1"/>
  <c r="F194" i="1"/>
  <c r="B185" i="1"/>
  <c r="A185" i="1"/>
  <c r="L184" i="1"/>
  <c r="B176" i="1"/>
  <c r="A176" i="1"/>
  <c r="L175" i="1"/>
  <c r="J175" i="1"/>
  <c r="I175" i="1"/>
  <c r="H175" i="1"/>
  <c r="G175" i="1"/>
  <c r="F175" i="1"/>
  <c r="B166" i="1"/>
  <c r="A166" i="1"/>
  <c r="L165" i="1"/>
  <c r="H165" i="1"/>
  <c r="B157" i="1"/>
  <c r="A157" i="1"/>
  <c r="L156" i="1"/>
  <c r="J156" i="1"/>
  <c r="I156" i="1"/>
  <c r="H156" i="1"/>
  <c r="G156" i="1"/>
  <c r="F156" i="1"/>
  <c r="B147" i="1"/>
  <c r="A147" i="1"/>
  <c r="L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B119" i="1"/>
  <c r="A119" i="1"/>
  <c r="L118" i="1"/>
  <c r="J118" i="1"/>
  <c r="I118" i="1"/>
  <c r="H118" i="1"/>
  <c r="G118" i="1"/>
  <c r="F118" i="1"/>
  <c r="B109" i="1"/>
  <c r="A109" i="1"/>
  <c r="L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B81" i="1"/>
  <c r="A81" i="1"/>
  <c r="L80" i="1"/>
  <c r="J80" i="1"/>
  <c r="I80" i="1"/>
  <c r="H80" i="1"/>
  <c r="G80" i="1"/>
  <c r="F80" i="1"/>
  <c r="B71" i="1"/>
  <c r="A71" i="1"/>
  <c r="L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H157" i="1" l="1"/>
  <c r="I157" i="1"/>
  <c r="G119" i="1"/>
  <c r="F119" i="1"/>
  <c r="G24" i="1"/>
  <c r="L43" i="1"/>
  <c r="G176" i="1"/>
  <c r="I176" i="1"/>
  <c r="J157" i="1"/>
  <c r="I119" i="1"/>
  <c r="J100" i="1"/>
  <c r="F81" i="1"/>
  <c r="G43" i="1"/>
  <c r="H43" i="1"/>
  <c r="F43" i="1"/>
  <c r="I43" i="1"/>
  <c r="H24" i="1"/>
  <c r="F24" i="1"/>
  <c r="L195" i="1"/>
  <c r="G195" i="1"/>
  <c r="H195" i="1"/>
  <c r="I195" i="1"/>
  <c r="F195" i="1"/>
  <c r="J195" i="1"/>
  <c r="L176" i="1"/>
  <c r="J176" i="1"/>
  <c r="F176" i="1"/>
  <c r="H176" i="1"/>
  <c r="L157" i="1"/>
  <c r="F157" i="1"/>
  <c r="G157" i="1"/>
  <c r="L138" i="1"/>
  <c r="F138" i="1"/>
  <c r="J138" i="1"/>
  <c r="G138" i="1"/>
  <c r="H138" i="1"/>
  <c r="I138" i="1"/>
  <c r="L119" i="1"/>
  <c r="H119" i="1"/>
  <c r="J119" i="1"/>
  <c r="L100" i="1"/>
  <c r="G100" i="1"/>
  <c r="H100" i="1"/>
  <c r="F100" i="1"/>
  <c r="I100" i="1"/>
  <c r="L81" i="1"/>
  <c r="H81" i="1"/>
  <c r="I81" i="1"/>
  <c r="J81" i="1"/>
  <c r="G81" i="1"/>
  <c r="L62" i="1"/>
  <c r="H62" i="1"/>
  <c r="G62" i="1"/>
  <c r="I62" i="1"/>
  <c r="F62" i="1"/>
  <c r="J62" i="1"/>
  <c r="L24" i="1"/>
  <c r="J24" i="1"/>
  <c r="I24" i="1"/>
  <c r="G196" i="1" l="1"/>
  <c r="F196" i="1"/>
  <c r="H196" i="1"/>
  <c r="L196" i="1"/>
  <c r="I196" i="1"/>
  <c r="J196" i="1"/>
</calcChain>
</file>

<file path=xl/sharedStrings.xml><?xml version="1.0" encoding="utf-8"?>
<sst xmlns="http://schemas.openxmlformats.org/spreadsheetml/2006/main" count="341" uniqueCount="120">
  <si>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</si>
  <si>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</si>
  <si>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</si>
  <si>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</si>
  <si>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</si>
  <si>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</si>
  <si>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</si>
  <si>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</si>
  <si>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</si>
  <si>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</si>
  <si>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</si>
  <si>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</si>
  <si>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</si>
  <si>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</si>
  <si>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</si>
  <si>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</si>
  <si>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</si>
  <si>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</si>
  <si>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</si>
  <si>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</si>
  <si>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</si>
  <si>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</si>
  <si>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</si>
  <si>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</si>
  <si>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</si>
  <si>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</si>
  <si>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</si>
  <si>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</si>
  <si>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</si>
  <si>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</si>
  <si>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</si>
  <si>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</si>
  <si>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</si>
  <si>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</si>
  <si>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</si>
  <si>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</si>
  <si>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</si>
  <si>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</si>
  <si>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автономное общеобразовательное учреждение "Средняя общеобразовательная школа №16" г. Соликамск</t>
  </si>
  <si>
    <t>Гуляш из говядины</t>
  </si>
  <si>
    <t>Каша гречневая вязкая</t>
  </si>
  <si>
    <t>Хлеб пшеничный</t>
  </si>
  <si>
    <t>Чай с сахаром с лимоном</t>
  </si>
  <si>
    <t>Хлеб ржано-пшеничный</t>
  </si>
  <si>
    <t>Шницель рыбный (минтай)</t>
  </si>
  <si>
    <t>Картофельное пюре</t>
  </si>
  <si>
    <t>Огурец соленый в нарезке</t>
  </si>
  <si>
    <t>Чай с сахаром</t>
  </si>
  <si>
    <t>Колбаски" Могилевские"</t>
  </si>
  <si>
    <t>Рис отварной</t>
  </si>
  <si>
    <t>Кофейный напиток на молоке</t>
  </si>
  <si>
    <t>Рулет "Аппетитный " паровой</t>
  </si>
  <si>
    <t>Ттк 83</t>
  </si>
  <si>
    <t>Биточек из говядины</t>
  </si>
  <si>
    <t>Картофель тушеный с птицей</t>
  </si>
  <si>
    <t>Бифштекс школьный паровой</t>
  </si>
  <si>
    <t>Колбаски "Здоровье"</t>
  </si>
  <si>
    <t>Ттк 137</t>
  </si>
  <si>
    <t>ТТК 102</t>
  </si>
  <si>
    <t>Котлета рыбная по- Уральски</t>
  </si>
  <si>
    <t>Ттк 135</t>
  </si>
  <si>
    <t>Суп картофельный с макаронными изделиями</t>
  </si>
  <si>
    <t>Напиток витаминный" Витошка"</t>
  </si>
  <si>
    <t>ТТК</t>
  </si>
  <si>
    <t xml:space="preserve"> Салат из белокочанной капусты с морковью</t>
  </si>
  <si>
    <t>Компот из свежих яблок</t>
  </si>
  <si>
    <t>ТТК 8</t>
  </si>
  <si>
    <t>Ттк 6</t>
  </si>
  <si>
    <t>Компот из кураги</t>
  </si>
  <si>
    <t>Ттк</t>
  </si>
  <si>
    <t>310/80</t>
  </si>
  <si>
    <t xml:space="preserve"> Компот  "Ассорти"</t>
  </si>
  <si>
    <t>Компот из изюма</t>
  </si>
  <si>
    <t>Компот  "Ассорти"</t>
  </si>
  <si>
    <t>Согласовано: директор</t>
  </si>
  <si>
    <t>Емельянова Е.В.</t>
  </si>
  <si>
    <t>12-18 лет</t>
  </si>
  <si>
    <t>Каша манная молочная с маслом</t>
  </si>
  <si>
    <t>Какао с молоком</t>
  </si>
  <si>
    <t>Бутерброд с маслом сливочным на батоне</t>
  </si>
  <si>
    <t>выпечка</t>
  </si>
  <si>
    <t>Выпечка / конд.изд</t>
  </si>
  <si>
    <t>Огурец / помидор свежие  в нарезке</t>
  </si>
  <si>
    <t>Запеканка рисовая с творогом</t>
  </si>
  <si>
    <t>Соус</t>
  </si>
  <si>
    <t>Соус молочный сладкий</t>
  </si>
  <si>
    <t xml:space="preserve"> Батон</t>
  </si>
  <si>
    <t xml:space="preserve"> Суп картофельный с  бобовыми</t>
  </si>
  <si>
    <t>Тефтели "Особые" тушеные в соусе</t>
  </si>
  <si>
    <t>100/30</t>
  </si>
  <si>
    <t>Макароные изделия отварные</t>
  </si>
  <si>
    <t>36(1)</t>
  </si>
  <si>
    <t>Каша ячневая молочная с маслом</t>
  </si>
  <si>
    <t>Бутерброд с сыром на батоне</t>
  </si>
  <si>
    <t>Суп крестьянский с крупой(пшено)</t>
  </si>
  <si>
    <t>Каша геркулесовая мол. с маслом</t>
  </si>
  <si>
    <t>Яйцо отварное</t>
  </si>
  <si>
    <t>Бутерброд с маслом слив. на батоне</t>
  </si>
  <si>
    <t>Батон</t>
  </si>
  <si>
    <t>бутерброды</t>
  </si>
  <si>
    <t>Борщ с капустой и картофелем</t>
  </si>
  <si>
    <t>ттк</t>
  </si>
  <si>
    <t>Каша пшенная молочная с маслом</t>
  </si>
  <si>
    <t>Бутерброд с повидлом на батоне</t>
  </si>
  <si>
    <t>Рассольник "Ленинградский" со сметаной</t>
  </si>
  <si>
    <t>Каша пшеничная молочная с маслом</t>
  </si>
  <si>
    <t>Щи из свежей капусты с картофелем со сметаной</t>
  </si>
  <si>
    <t xml:space="preserve"> Запеканка рисовая с творогом</t>
  </si>
  <si>
    <t xml:space="preserve"> Соус молочный сладкий</t>
  </si>
  <si>
    <t xml:space="preserve"> Кофейный напиток на молоке</t>
  </si>
  <si>
    <t>30</t>
  </si>
  <si>
    <t>соус</t>
  </si>
  <si>
    <t>4,86</t>
  </si>
  <si>
    <t xml:space="preserve">  Суп - лапша домашняя</t>
  </si>
  <si>
    <t>20</t>
  </si>
  <si>
    <t>Каша молочная "Дружба" с маслом</t>
  </si>
  <si>
    <t>Ттк 136</t>
  </si>
  <si>
    <t>Каша рисовая молочная с маслом</t>
  </si>
  <si>
    <t>Суп крестьянский с крупой(рис)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</si>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</sst>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4" fillId="0" borderId="0"/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164" fontId="16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6">
    <cellStyle name="Heading" xfId="2" xr:uid="{0E3E609A-C8C7-4E69-943A-7C0BB3C82ED0}"/>
    <cellStyle name="Heading1" xfId="3" xr:uid="{52EB6D88-1B6C-47C6-89D5-6AB6E7663F05}"/>
    <cellStyle name="Result" xfId="4" xr:uid="{079BCC75-F0AC-474E-92CF-77E08970F90D}"/>
    <cellStyle name="Result2" xfId="5" xr:uid="{7D2C403A-9204-4F0E-8C69-C919F41538ED}"/>
    <cellStyle name="Обычный" xfId="0" builtinId="0"/>
    <cellStyle name="Обычный 2" xfId="1" xr:uid="{9BB25EA2-D717-453A-9928-0D2460288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99" sqref="F9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38</v>
      </c>
      <c r="D1" s="58"/>
      <c r="E1" s="58"/>
      <c r="F1" s="12" t="s">
        <v>15</v>
      </c>
      <c r="G1" s="2" t="s">
        <v>16</v>
      </c>
      <c r="H1" s="59" t="s">
        <v>74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59" t="s">
        <v>75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76</v>
      </c>
      <c r="G3" s="2" t="s">
        <v>18</v>
      </c>
      <c r="H3" s="48">
        <v>16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77</v>
      </c>
      <c r="F6" s="40">
        <v>250</v>
      </c>
      <c r="G6" s="40">
        <v>7.75</v>
      </c>
      <c r="H6" s="40">
        <v>10.199999999999999</v>
      </c>
      <c r="I6" s="40">
        <v>39.43</v>
      </c>
      <c r="J6" s="40">
        <v>281.58</v>
      </c>
      <c r="K6" s="41">
        <v>107</v>
      </c>
      <c r="L6" s="40"/>
    </row>
    <row r="7" spans="1:12" ht="15" x14ac:dyDescent="0.25">
      <c r="A7" s="23"/>
      <c r="B7" s="15"/>
      <c r="C7" s="11"/>
      <c r="D7" s="54"/>
      <c r="E7" s="5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78</v>
      </c>
      <c r="F8" s="43">
        <v>200</v>
      </c>
      <c r="G8" s="43">
        <v>3.77</v>
      </c>
      <c r="H8" s="43">
        <v>3.93</v>
      </c>
      <c r="I8" s="43">
        <v>25.95</v>
      </c>
      <c r="J8" s="43">
        <v>153.91999999999999</v>
      </c>
      <c r="K8" s="44">
        <v>269</v>
      </c>
      <c r="L8" s="43"/>
    </row>
    <row r="9" spans="1:12" ht="15" x14ac:dyDescent="0.25">
      <c r="A9" s="23"/>
      <c r="B9" s="15"/>
      <c r="C9" s="11"/>
      <c r="D9" s="7" t="s">
        <v>22</v>
      </c>
      <c r="E9" s="52" t="s">
        <v>79</v>
      </c>
      <c r="F9" s="43">
        <f>30+10</f>
        <v>40</v>
      </c>
      <c r="G9" s="43">
        <v>5.52</v>
      </c>
      <c r="H9" s="43">
        <v>6.6</v>
      </c>
      <c r="I9" s="43">
        <v>28.42</v>
      </c>
      <c r="J9" s="43">
        <v>215.25</v>
      </c>
      <c r="K9" s="44">
        <v>100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6" t="s">
        <v>80</v>
      </c>
      <c r="E11" s="42" t="s">
        <v>81</v>
      </c>
      <c r="F11" s="43">
        <v>60</v>
      </c>
      <c r="G11" s="43">
        <v>4.8600000000000003</v>
      </c>
      <c r="H11" s="43">
        <v>3.18</v>
      </c>
      <c r="I11" s="43">
        <v>32.94</v>
      </c>
      <c r="J11" s="43">
        <v>180.6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21.9</v>
      </c>
      <c r="H13" s="19">
        <f t="shared" si="0"/>
        <v>23.909999999999997</v>
      </c>
      <c r="I13" s="19">
        <f t="shared" si="0"/>
        <v>126.74</v>
      </c>
      <c r="J13" s="19">
        <f t="shared" si="0"/>
        <v>831.35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82</v>
      </c>
      <c r="F14" s="43">
        <v>100</v>
      </c>
      <c r="G14" s="43">
        <v>0.8</v>
      </c>
      <c r="H14" s="43">
        <v>0.1</v>
      </c>
      <c r="I14" s="43">
        <v>3.3</v>
      </c>
      <c r="J14" s="43">
        <v>14</v>
      </c>
      <c r="K14" s="44">
        <v>246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61</v>
      </c>
      <c r="F15" s="43">
        <v>250</v>
      </c>
      <c r="G15" s="43">
        <v>2.83</v>
      </c>
      <c r="H15" s="43">
        <v>2.86</v>
      </c>
      <c r="I15" s="43">
        <v>21.76</v>
      </c>
      <c r="J15" s="43">
        <v>124.09</v>
      </c>
      <c r="K15" s="44">
        <v>47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24.33</v>
      </c>
      <c r="H16" s="43">
        <v>20.69</v>
      </c>
      <c r="I16" s="43">
        <v>33.71</v>
      </c>
      <c r="J16" s="43">
        <v>418.37</v>
      </c>
      <c r="K16" s="44">
        <v>180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40</v>
      </c>
      <c r="F17" s="43">
        <v>180</v>
      </c>
      <c r="G17" s="43">
        <v>5.22</v>
      </c>
      <c r="H17" s="43">
        <v>5.31</v>
      </c>
      <c r="I17" s="43">
        <v>22.77</v>
      </c>
      <c r="J17" s="43">
        <v>175.95</v>
      </c>
      <c r="K17" s="44">
        <v>464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62</v>
      </c>
      <c r="F18" s="43">
        <v>180</v>
      </c>
      <c r="G18" s="43">
        <v>0</v>
      </c>
      <c r="H18" s="43">
        <v>0</v>
      </c>
      <c r="I18" s="43">
        <v>19</v>
      </c>
      <c r="J18" s="43" t="s">
        <v>70</v>
      </c>
      <c r="K18" s="44" t="s">
        <v>63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2</v>
      </c>
      <c r="H19" s="43">
        <v>0.28999999999999998</v>
      </c>
      <c r="I19" s="43">
        <v>13.2</v>
      </c>
      <c r="J19" s="43">
        <v>60.41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20</v>
      </c>
      <c r="G20" s="43">
        <v>2.12</v>
      </c>
      <c r="H20" s="43">
        <v>0.2</v>
      </c>
      <c r="I20" s="43">
        <v>13.38</v>
      </c>
      <c r="J20" s="43">
        <v>62.72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850</v>
      </c>
      <c r="G23" s="19">
        <f t="shared" ref="G23:J23" si="2">SUM(G14:G22)</f>
        <v>37.299999999999997</v>
      </c>
      <c r="H23" s="19">
        <f t="shared" si="2"/>
        <v>29.45</v>
      </c>
      <c r="I23" s="19">
        <f t="shared" si="2"/>
        <v>127.12</v>
      </c>
      <c r="J23" s="19">
        <f t="shared" si="2"/>
        <v>855.54000000000008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1400</v>
      </c>
      <c r="G24" s="32">
        <f t="shared" ref="G24:J24" si="4">G13+G23</f>
        <v>59.199999999999996</v>
      </c>
      <c r="H24" s="32">
        <f t="shared" si="4"/>
        <v>53.36</v>
      </c>
      <c r="I24" s="32">
        <f t="shared" si="4"/>
        <v>253.86</v>
      </c>
      <c r="J24" s="32">
        <f t="shared" si="4"/>
        <v>1686.89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83</v>
      </c>
      <c r="F25" s="40">
        <v>200</v>
      </c>
      <c r="G25" s="40">
        <v>12.11</v>
      </c>
      <c r="H25" s="40">
        <v>14.17</v>
      </c>
      <c r="I25" s="40">
        <v>65.05</v>
      </c>
      <c r="J25" s="40">
        <v>436.2</v>
      </c>
      <c r="K25" s="53">
        <v>144</v>
      </c>
      <c r="L25" s="40"/>
    </row>
    <row r="26" spans="1:12" ht="15" x14ac:dyDescent="0.25">
      <c r="A26" s="14"/>
      <c r="B26" s="15"/>
      <c r="C26" s="11"/>
      <c r="D26" s="56" t="s">
        <v>84</v>
      </c>
      <c r="E26" s="42" t="s">
        <v>85</v>
      </c>
      <c r="F26" s="43">
        <v>50</v>
      </c>
      <c r="G26" s="43">
        <v>1.27</v>
      </c>
      <c r="H26" s="43">
        <v>2.67</v>
      </c>
      <c r="I26" s="43">
        <v>8.16</v>
      </c>
      <c r="J26" s="43">
        <v>61.75</v>
      </c>
      <c r="K26" s="44">
        <v>261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42</v>
      </c>
      <c r="F27" s="43">
        <v>200</v>
      </c>
      <c r="G27" s="43">
        <v>0.67</v>
      </c>
      <c r="H27" s="43">
        <v>0.01</v>
      </c>
      <c r="I27" s="43">
        <v>15.33</v>
      </c>
      <c r="J27" s="43">
        <v>61.62</v>
      </c>
      <c r="K27" s="44">
        <v>294</v>
      </c>
      <c r="L27" s="43"/>
    </row>
    <row r="28" spans="1:12" ht="15" x14ac:dyDescent="0.25">
      <c r="A28" s="14"/>
      <c r="B28" s="15"/>
      <c r="C28" s="11"/>
      <c r="D28" s="7" t="s">
        <v>22</v>
      </c>
      <c r="E28" s="52" t="s">
        <v>98</v>
      </c>
      <c r="F28" s="43">
        <v>30</v>
      </c>
      <c r="G28" s="43">
        <v>0.32</v>
      </c>
      <c r="H28" s="43">
        <v>0.79</v>
      </c>
      <c r="I28" s="43">
        <v>22.65</v>
      </c>
      <c r="J28" s="43">
        <v>106</v>
      </c>
      <c r="K28" s="44">
        <v>103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6" t="s">
        <v>80</v>
      </c>
      <c r="E30" s="42" t="s">
        <v>81</v>
      </c>
      <c r="F30" s="43">
        <v>70</v>
      </c>
      <c r="G30" s="43">
        <v>4.8600000000000003</v>
      </c>
      <c r="H30" s="43">
        <v>3.18</v>
      </c>
      <c r="I30" s="43">
        <v>32.94</v>
      </c>
      <c r="J30" s="43">
        <v>180.6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19.23</v>
      </c>
      <c r="H32" s="19">
        <f t="shared" ref="H32" si="7">SUM(H25:H31)</f>
        <v>20.82</v>
      </c>
      <c r="I32" s="19">
        <f t="shared" ref="I32" si="8">SUM(I25:I31)</f>
        <v>144.13</v>
      </c>
      <c r="J32" s="19">
        <f t="shared" ref="J32:L32" si="9">SUM(J25:J31)</f>
        <v>846.17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64</v>
      </c>
      <c r="F33" s="43">
        <v>100</v>
      </c>
      <c r="G33" s="43">
        <v>0.84</v>
      </c>
      <c r="H33" s="43">
        <v>5.0599999999999996</v>
      </c>
      <c r="I33" s="43">
        <v>5.32</v>
      </c>
      <c r="J33" s="43">
        <v>70.02</v>
      </c>
      <c r="K33" s="44">
        <v>4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87</v>
      </c>
      <c r="F34" s="43">
        <v>250</v>
      </c>
      <c r="G34" s="43">
        <v>2.34</v>
      </c>
      <c r="H34" s="43">
        <v>3.89</v>
      </c>
      <c r="I34" s="43">
        <v>13.61</v>
      </c>
      <c r="J34" s="43">
        <v>98.79</v>
      </c>
      <c r="K34" s="44">
        <v>45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88</v>
      </c>
      <c r="F35" s="43" t="s">
        <v>89</v>
      </c>
      <c r="G35" s="43">
        <v>13.85</v>
      </c>
      <c r="H35" s="43">
        <v>16.32</v>
      </c>
      <c r="I35" s="43">
        <v>10.95</v>
      </c>
      <c r="J35" s="43">
        <v>246</v>
      </c>
      <c r="K35" s="44" t="s">
        <v>91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90</v>
      </c>
      <c r="F36" s="43">
        <v>180</v>
      </c>
      <c r="G36" s="43">
        <v>6.62</v>
      </c>
      <c r="H36" s="43">
        <v>6.35</v>
      </c>
      <c r="I36" s="43">
        <v>42.4</v>
      </c>
      <c r="J36" s="43">
        <v>253.3</v>
      </c>
      <c r="K36" s="44">
        <v>227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73</v>
      </c>
      <c r="F37" s="43">
        <v>180</v>
      </c>
      <c r="G37" s="43">
        <v>0.5</v>
      </c>
      <c r="H37" s="43">
        <v>0</v>
      </c>
      <c r="I37" s="43">
        <v>25.1</v>
      </c>
      <c r="J37" s="43">
        <v>102.41</v>
      </c>
      <c r="K37" s="44" t="s">
        <v>63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43</v>
      </c>
      <c r="F38" s="43">
        <v>20</v>
      </c>
      <c r="G38" s="43">
        <v>2</v>
      </c>
      <c r="H38" s="43">
        <v>0.28999999999999998</v>
      </c>
      <c r="I38" s="43">
        <v>13.2</v>
      </c>
      <c r="J38" s="43">
        <v>60.41</v>
      </c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41</v>
      </c>
      <c r="F39" s="43">
        <v>20</v>
      </c>
      <c r="G39" s="43">
        <v>2.12</v>
      </c>
      <c r="H39" s="43">
        <v>0.2</v>
      </c>
      <c r="I39" s="43">
        <v>13.38</v>
      </c>
      <c r="J39" s="43">
        <v>62.72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750</v>
      </c>
      <c r="G42" s="19">
        <f t="shared" ref="G42" si="10">SUM(G33:G41)</f>
        <v>28.270000000000003</v>
      </c>
      <c r="H42" s="19">
        <f t="shared" ref="H42" si="11">SUM(H33:H41)</f>
        <v>32.11</v>
      </c>
      <c r="I42" s="19">
        <f t="shared" ref="I42" si="12">SUM(I33:I41)</f>
        <v>123.96</v>
      </c>
      <c r="J42" s="19">
        <f t="shared" ref="J42:L42" si="13">SUM(J33:J41)</f>
        <v>893.65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1300</v>
      </c>
      <c r="G43" s="32">
        <f t="shared" ref="G43" si="14">G32+G42</f>
        <v>47.5</v>
      </c>
      <c r="H43" s="32">
        <f t="shared" ref="H43" si="15">H32+H42</f>
        <v>52.93</v>
      </c>
      <c r="I43" s="32">
        <f t="shared" ref="I43" si="16">I32+I42</f>
        <v>268.08999999999997</v>
      </c>
      <c r="J43" s="32">
        <f t="shared" ref="J43:L43" si="17">J32+J42</f>
        <v>1739.82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92</v>
      </c>
      <c r="F44" s="40">
        <v>250</v>
      </c>
      <c r="G44" s="40">
        <v>9.17</v>
      </c>
      <c r="H44" s="40">
        <v>8.4600000000000009</v>
      </c>
      <c r="I44" s="40">
        <v>50.15</v>
      </c>
      <c r="J44" s="40">
        <v>313.10000000000002</v>
      </c>
      <c r="K44" s="41">
        <v>115</v>
      </c>
      <c r="L44" s="40"/>
    </row>
    <row r="45" spans="1:12" ht="15" x14ac:dyDescent="0.25">
      <c r="A45" s="23"/>
      <c r="B45" s="15"/>
      <c r="C45" s="11"/>
      <c r="D45" s="54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47</v>
      </c>
      <c r="F46" s="43">
        <v>200</v>
      </c>
      <c r="G46" s="43">
        <v>0.12</v>
      </c>
      <c r="H46" s="43">
        <v>0.01</v>
      </c>
      <c r="I46" s="43">
        <v>12.03</v>
      </c>
      <c r="J46" s="43">
        <v>48.64</v>
      </c>
      <c r="K46" s="44">
        <v>300</v>
      </c>
      <c r="L46" s="43"/>
    </row>
    <row r="47" spans="1:12" ht="15" x14ac:dyDescent="0.25">
      <c r="A47" s="23"/>
      <c r="B47" s="15"/>
      <c r="C47" s="11"/>
      <c r="D47" s="7" t="s">
        <v>22</v>
      </c>
      <c r="E47" s="52" t="s">
        <v>93</v>
      </c>
      <c r="F47" s="43">
        <f>30+10</f>
        <v>40</v>
      </c>
      <c r="G47" s="43">
        <v>5.48</v>
      </c>
      <c r="H47" s="43">
        <v>3.8</v>
      </c>
      <c r="I47" s="43">
        <v>18.899999999999999</v>
      </c>
      <c r="J47" s="43">
        <v>146.9</v>
      </c>
      <c r="K47" s="44">
        <v>103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6" t="s">
        <v>80</v>
      </c>
      <c r="E49" s="42" t="s">
        <v>81</v>
      </c>
      <c r="F49" s="43">
        <v>60</v>
      </c>
      <c r="G49" s="43">
        <v>4.8600000000000003</v>
      </c>
      <c r="H49" s="43">
        <v>3.18</v>
      </c>
      <c r="I49" s="43">
        <v>32.94</v>
      </c>
      <c r="J49" s="43">
        <v>180.6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8">SUM(G44:G50)</f>
        <v>19.63</v>
      </c>
      <c r="H51" s="19">
        <f t="shared" ref="H51" si="19">SUM(H44:H50)</f>
        <v>15.45</v>
      </c>
      <c r="I51" s="19">
        <f t="shared" ref="I51" si="20">SUM(I44:I50)</f>
        <v>114.02</v>
      </c>
      <c r="J51" s="19">
        <f t="shared" ref="J51:L51" si="21">SUM(J44:J50)</f>
        <v>689.24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46</v>
      </c>
      <c r="F52" s="43">
        <v>100</v>
      </c>
      <c r="G52" s="43">
        <v>0.8</v>
      </c>
      <c r="H52" s="43">
        <v>0.1</v>
      </c>
      <c r="I52" s="43">
        <v>2.2999999999999998</v>
      </c>
      <c r="J52" s="43">
        <v>13</v>
      </c>
      <c r="K52" s="44">
        <v>247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94</v>
      </c>
      <c r="F53" s="43">
        <v>250</v>
      </c>
      <c r="G53" s="43">
        <v>4.3099999999999996</v>
      </c>
      <c r="H53" s="43">
        <v>8.74</v>
      </c>
      <c r="I53" s="43">
        <v>25.43</v>
      </c>
      <c r="J53" s="43">
        <v>220.59</v>
      </c>
      <c r="K53" s="44">
        <v>51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44</v>
      </c>
      <c r="F54" s="43">
        <v>100</v>
      </c>
      <c r="G54" s="43">
        <v>14.14</v>
      </c>
      <c r="H54" s="43">
        <v>9.57</v>
      </c>
      <c r="I54" s="43">
        <v>9.14</v>
      </c>
      <c r="J54" s="43">
        <v>168.3</v>
      </c>
      <c r="K54" s="44">
        <v>324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45</v>
      </c>
      <c r="F55" s="43">
        <v>180</v>
      </c>
      <c r="G55" s="43">
        <v>3.83</v>
      </c>
      <c r="H55" s="43">
        <v>8.57</v>
      </c>
      <c r="I55" s="43">
        <v>27.95</v>
      </c>
      <c r="J55" s="43">
        <v>194.5</v>
      </c>
      <c r="K55" s="44">
        <v>241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65</v>
      </c>
      <c r="F56" s="43">
        <v>180</v>
      </c>
      <c r="G56" s="43">
        <v>0.18</v>
      </c>
      <c r="H56" s="43">
        <v>0.18</v>
      </c>
      <c r="I56" s="43">
        <v>23.76</v>
      </c>
      <c r="J56" s="43">
        <v>97.2</v>
      </c>
      <c r="K56" s="44" t="s">
        <v>66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43</v>
      </c>
      <c r="F57" s="43">
        <v>20</v>
      </c>
      <c r="G57" s="43">
        <v>2</v>
      </c>
      <c r="H57" s="43">
        <v>0.28999999999999998</v>
      </c>
      <c r="I57" s="43">
        <v>13.2</v>
      </c>
      <c r="J57" s="43">
        <v>60.41</v>
      </c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41</v>
      </c>
      <c r="F58" s="43">
        <v>20</v>
      </c>
      <c r="G58" s="43">
        <v>2.12</v>
      </c>
      <c r="H58" s="43">
        <v>0.2</v>
      </c>
      <c r="I58" s="43">
        <v>13.38</v>
      </c>
      <c r="J58" s="43">
        <v>62.72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850</v>
      </c>
      <c r="G61" s="19">
        <f t="shared" ref="G61" si="22">SUM(G52:G60)</f>
        <v>27.38</v>
      </c>
      <c r="H61" s="19">
        <f t="shared" ref="H61" si="23">SUM(H52:H60)</f>
        <v>27.65</v>
      </c>
      <c r="I61" s="19">
        <f t="shared" ref="I61" si="24">SUM(I52:I60)</f>
        <v>115.16000000000001</v>
      </c>
      <c r="J61" s="19">
        <f t="shared" ref="J61:L61" si="25">SUM(J52:J60)</f>
        <v>816.72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1400</v>
      </c>
      <c r="G62" s="32">
        <f t="shared" ref="G62" si="26">G51+G61</f>
        <v>47.01</v>
      </c>
      <c r="H62" s="32">
        <f t="shared" ref="H62" si="27">H51+H61</f>
        <v>43.099999999999994</v>
      </c>
      <c r="I62" s="32">
        <f t="shared" ref="I62" si="28">I51+I61</f>
        <v>229.18</v>
      </c>
      <c r="J62" s="32">
        <f t="shared" ref="J62:L62" si="29">J51+J61</f>
        <v>1505.96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95</v>
      </c>
      <c r="F63" s="40">
        <v>250</v>
      </c>
      <c r="G63" s="40">
        <v>8.0299999999999994</v>
      </c>
      <c r="H63" s="40">
        <v>11.28</v>
      </c>
      <c r="I63" s="40">
        <v>32.33</v>
      </c>
      <c r="J63" s="40">
        <v>263.02</v>
      </c>
      <c r="K63" s="41"/>
      <c r="L63" s="40"/>
    </row>
    <row r="64" spans="1:12" ht="15" x14ac:dyDescent="0.25">
      <c r="A64" s="23"/>
      <c r="B64" s="15"/>
      <c r="C64" s="11"/>
      <c r="D64" s="56" t="s">
        <v>25</v>
      </c>
      <c r="E64" s="42" t="s">
        <v>96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50</v>
      </c>
      <c r="F65" s="43">
        <v>200</v>
      </c>
      <c r="G65" s="43">
        <v>1.4</v>
      </c>
      <c r="H65" s="43">
        <v>1.6</v>
      </c>
      <c r="I65" s="43">
        <v>17.350000000000001</v>
      </c>
      <c r="J65" s="43">
        <v>89.32</v>
      </c>
      <c r="K65" s="44">
        <v>287</v>
      </c>
      <c r="L65" s="43"/>
    </row>
    <row r="66" spans="1:12" ht="15" x14ac:dyDescent="0.25">
      <c r="A66" s="23"/>
      <c r="B66" s="15"/>
      <c r="C66" s="11"/>
      <c r="D66" s="7" t="s">
        <v>22</v>
      </c>
      <c r="E66" s="52" t="s">
        <v>43</v>
      </c>
      <c r="F66" s="43">
        <v>20</v>
      </c>
      <c r="G66" s="43">
        <v>2</v>
      </c>
      <c r="H66" s="43">
        <v>0.28999999999999998</v>
      </c>
      <c r="I66" s="43">
        <v>13.2</v>
      </c>
      <c r="J66" s="43">
        <v>60.41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99</v>
      </c>
      <c r="E68" s="42" t="s">
        <v>97</v>
      </c>
      <c r="F68" s="43">
        <f>30+10</f>
        <v>40</v>
      </c>
      <c r="G68" s="43">
        <v>5.52</v>
      </c>
      <c r="H68" s="43">
        <v>6.6</v>
      </c>
      <c r="I68" s="43">
        <v>28.42</v>
      </c>
      <c r="J68" s="43">
        <v>215.25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22.05</v>
      </c>
      <c r="H70" s="19">
        <f t="shared" ref="H70" si="31">SUM(H63:H69)</f>
        <v>24.369999999999997</v>
      </c>
      <c r="I70" s="19">
        <f t="shared" ref="I70" si="32">SUM(I63:I69)</f>
        <v>91.6</v>
      </c>
      <c r="J70" s="19">
        <f t="shared" ref="J70:L70" si="33">SUM(J63:J69)</f>
        <v>691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82</v>
      </c>
      <c r="F71" s="43">
        <v>100</v>
      </c>
      <c r="G71" s="43">
        <v>0.8</v>
      </c>
      <c r="H71" s="43">
        <v>0.1</v>
      </c>
      <c r="I71" s="43">
        <v>3.3</v>
      </c>
      <c r="J71" s="43">
        <v>14</v>
      </c>
      <c r="K71" s="44">
        <v>246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100</v>
      </c>
      <c r="F72" s="43">
        <v>250</v>
      </c>
      <c r="G72" s="43">
        <v>6.9</v>
      </c>
      <c r="H72" s="43">
        <v>11.66</v>
      </c>
      <c r="I72" s="43">
        <v>14.81</v>
      </c>
      <c r="J72" s="43">
        <v>191.11</v>
      </c>
      <c r="K72" s="44">
        <v>37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100</v>
      </c>
      <c r="G73" s="43">
        <v>10.93</v>
      </c>
      <c r="H73" s="43">
        <v>8.84</v>
      </c>
      <c r="I73" s="43">
        <v>1.07</v>
      </c>
      <c r="J73" s="43">
        <v>127.56</v>
      </c>
      <c r="K73" s="44">
        <v>11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49</v>
      </c>
      <c r="F74" s="43">
        <v>180</v>
      </c>
      <c r="G74" s="43">
        <v>4.66</v>
      </c>
      <c r="H74" s="43">
        <v>6.61</v>
      </c>
      <c r="I74" s="43">
        <v>48.33</v>
      </c>
      <c r="J74" s="43">
        <v>278.22000000000003</v>
      </c>
      <c r="K74" s="44">
        <v>224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72</v>
      </c>
      <c r="F75" s="43">
        <v>180</v>
      </c>
      <c r="G75" s="43">
        <v>0.3</v>
      </c>
      <c r="H75" s="43">
        <v>0</v>
      </c>
      <c r="I75" s="43">
        <v>20.9</v>
      </c>
      <c r="J75" s="43">
        <v>82.8</v>
      </c>
      <c r="K75" s="44" t="s">
        <v>101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43</v>
      </c>
      <c r="F76" s="43">
        <v>20</v>
      </c>
      <c r="G76" s="43">
        <v>2</v>
      </c>
      <c r="H76" s="43">
        <v>0.28999999999999998</v>
      </c>
      <c r="I76" s="43">
        <v>13.2</v>
      </c>
      <c r="J76" s="43">
        <v>60.41</v>
      </c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41</v>
      </c>
      <c r="F77" s="43">
        <v>20</v>
      </c>
      <c r="G77" s="43">
        <v>2.12</v>
      </c>
      <c r="H77" s="43">
        <v>0.2</v>
      </c>
      <c r="I77" s="43">
        <v>13.38</v>
      </c>
      <c r="J77" s="43">
        <v>62.72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850</v>
      </c>
      <c r="G80" s="19">
        <f t="shared" ref="G80" si="34">SUM(G71:G79)</f>
        <v>27.71</v>
      </c>
      <c r="H80" s="19">
        <f t="shared" ref="H80" si="35">SUM(H71:H79)</f>
        <v>27.7</v>
      </c>
      <c r="I80" s="19">
        <f t="shared" ref="I80" si="36">SUM(I71:I79)</f>
        <v>114.99</v>
      </c>
      <c r="J80" s="19">
        <f t="shared" ref="J80:L80" si="37">SUM(J71:J79)</f>
        <v>816.82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1400</v>
      </c>
      <c r="G81" s="32">
        <f t="shared" ref="G81" si="38">G70+G80</f>
        <v>49.760000000000005</v>
      </c>
      <c r="H81" s="32">
        <f t="shared" ref="H81" si="39">H70+H80</f>
        <v>52.069999999999993</v>
      </c>
      <c r="I81" s="32">
        <f t="shared" ref="I81" si="40">I70+I80</f>
        <v>206.58999999999997</v>
      </c>
      <c r="J81" s="32">
        <f t="shared" ref="J81:L81" si="41">J70+J80</f>
        <v>1507.8200000000002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102</v>
      </c>
      <c r="F82" s="40">
        <v>250</v>
      </c>
      <c r="G82" s="40">
        <v>7.66</v>
      </c>
      <c r="H82" s="40">
        <v>9.2200000000000006</v>
      </c>
      <c r="I82" s="40">
        <v>43.49</v>
      </c>
      <c r="J82" s="40">
        <v>288.10000000000002</v>
      </c>
      <c r="K82" s="41">
        <v>112</v>
      </c>
      <c r="L82" s="40"/>
    </row>
    <row r="83" spans="1:12" ht="15" x14ac:dyDescent="0.25">
      <c r="A83" s="23"/>
      <c r="B83" s="15"/>
      <c r="C83" s="11"/>
      <c r="D83" s="54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42</v>
      </c>
      <c r="F84" s="43">
        <v>200</v>
      </c>
      <c r="G84" s="43">
        <v>0.06</v>
      </c>
      <c r="H84" s="43">
        <v>0.01</v>
      </c>
      <c r="I84" s="43">
        <v>15.33</v>
      </c>
      <c r="J84" s="43">
        <v>61.62</v>
      </c>
      <c r="K84" s="44">
        <v>294</v>
      </c>
      <c r="L84" s="43"/>
    </row>
    <row r="85" spans="1:12" ht="15" x14ac:dyDescent="0.25">
      <c r="A85" s="23"/>
      <c r="B85" s="15"/>
      <c r="C85" s="11"/>
      <c r="D85" s="7" t="s">
        <v>22</v>
      </c>
      <c r="E85" s="52" t="s">
        <v>103</v>
      </c>
      <c r="F85" s="43">
        <v>40</v>
      </c>
      <c r="G85" s="43">
        <v>3.22</v>
      </c>
      <c r="H85" s="43">
        <v>0.8</v>
      </c>
      <c r="I85" s="43">
        <v>25.4</v>
      </c>
      <c r="J85" s="43">
        <v>135.5</v>
      </c>
      <c r="K85" s="44">
        <v>101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55"/>
      <c r="L86" s="43"/>
    </row>
    <row r="87" spans="1:12" ht="15" x14ac:dyDescent="0.25">
      <c r="A87" s="23"/>
      <c r="B87" s="15"/>
      <c r="C87" s="11"/>
      <c r="D87" s="6" t="s">
        <v>80</v>
      </c>
      <c r="E87" s="42" t="s">
        <v>81</v>
      </c>
      <c r="F87" s="43">
        <v>60</v>
      </c>
      <c r="G87" s="43">
        <v>4.8600000000000003</v>
      </c>
      <c r="H87" s="43">
        <v>3.18</v>
      </c>
      <c r="I87" s="43">
        <v>32.94</v>
      </c>
      <c r="J87" s="43">
        <v>180.6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15.8</v>
      </c>
      <c r="H89" s="19">
        <f t="shared" ref="H89" si="43">SUM(H82:H88)</f>
        <v>13.21</v>
      </c>
      <c r="I89" s="19">
        <f t="shared" ref="I89" si="44">SUM(I82:I88)</f>
        <v>117.16</v>
      </c>
      <c r="J89" s="19">
        <f t="shared" ref="J89:L89" si="45">SUM(J82:J88)</f>
        <v>665.82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64</v>
      </c>
      <c r="F90" s="43">
        <v>100</v>
      </c>
      <c r="G90" s="43">
        <v>0.84</v>
      </c>
      <c r="H90" s="43">
        <v>5.0599999999999996</v>
      </c>
      <c r="I90" s="43">
        <v>5.32</v>
      </c>
      <c r="J90" s="43">
        <v>70.02</v>
      </c>
      <c r="K90" s="44">
        <v>4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104</v>
      </c>
      <c r="F91" s="43">
        <v>250</v>
      </c>
      <c r="G91" s="43">
        <v>5.03</v>
      </c>
      <c r="H91" s="43">
        <v>11.3</v>
      </c>
      <c r="I91" s="43">
        <v>32.380000000000003</v>
      </c>
      <c r="J91" s="43">
        <v>149.6</v>
      </c>
      <c r="K91" s="44">
        <v>42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51</v>
      </c>
      <c r="F92" s="43">
        <v>100</v>
      </c>
      <c r="G92" s="43">
        <v>11.5</v>
      </c>
      <c r="H92" s="43">
        <v>7.38</v>
      </c>
      <c r="I92" s="43">
        <v>5.28</v>
      </c>
      <c r="J92" s="43">
        <v>137.36000000000001</v>
      </c>
      <c r="K92" s="44" t="s">
        <v>52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90</v>
      </c>
      <c r="F93" s="43">
        <v>180</v>
      </c>
      <c r="G93" s="43">
        <v>6.62</v>
      </c>
      <c r="H93" s="43">
        <v>6.35</v>
      </c>
      <c r="I93" s="43">
        <v>42.4</v>
      </c>
      <c r="J93" s="43">
        <v>253.3</v>
      </c>
      <c r="K93" s="44">
        <v>227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68</v>
      </c>
      <c r="F94" s="43">
        <v>180</v>
      </c>
      <c r="G94" s="43">
        <v>0.3</v>
      </c>
      <c r="H94" s="43">
        <v>0</v>
      </c>
      <c r="I94" s="43">
        <v>20.399999999999999</v>
      </c>
      <c r="J94" s="43">
        <v>82.8</v>
      </c>
      <c r="K94" s="44" t="s">
        <v>67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43</v>
      </c>
      <c r="F95" s="43">
        <v>20</v>
      </c>
      <c r="G95" s="43">
        <v>2</v>
      </c>
      <c r="H95" s="43">
        <v>0.28999999999999998</v>
      </c>
      <c r="I95" s="43">
        <v>13.2</v>
      </c>
      <c r="J95" s="43">
        <v>60.41</v>
      </c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41</v>
      </c>
      <c r="F96" s="43">
        <v>20</v>
      </c>
      <c r="G96" s="43">
        <v>2.12</v>
      </c>
      <c r="H96" s="43">
        <v>0.2</v>
      </c>
      <c r="I96" s="43">
        <v>13.38</v>
      </c>
      <c r="J96" s="43">
        <v>62.72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850</v>
      </c>
      <c r="G99" s="19">
        <f t="shared" ref="G99" si="46">SUM(G90:G98)</f>
        <v>28.410000000000004</v>
      </c>
      <c r="H99" s="19">
        <f t="shared" ref="H99" si="47">SUM(H90:H98)</f>
        <v>30.579999999999995</v>
      </c>
      <c r="I99" s="19">
        <f t="shared" ref="I99" si="48">SUM(I90:I98)</f>
        <v>132.36000000000001</v>
      </c>
      <c r="J99" s="19">
        <f t="shared" ref="J99:L99" si="49">SUM(J90:J98)</f>
        <v>816.20999999999992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1400</v>
      </c>
      <c r="G100" s="32">
        <f t="shared" ref="G100" si="50">G89+G99</f>
        <v>44.210000000000008</v>
      </c>
      <c r="H100" s="32">
        <f t="shared" ref="H100" si="51">H89+H99</f>
        <v>43.789999999999992</v>
      </c>
      <c r="I100" s="32">
        <f t="shared" ref="I100" si="52">I89+I99</f>
        <v>249.52</v>
      </c>
      <c r="J100" s="32">
        <f t="shared" ref="J100:L100" si="53">J89+J99</f>
        <v>1482.03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105</v>
      </c>
      <c r="F101" s="40">
        <v>250</v>
      </c>
      <c r="G101" s="40">
        <v>9.43</v>
      </c>
      <c r="H101" s="40">
        <v>10.23</v>
      </c>
      <c r="I101" s="40">
        <v>57.72</v>
      </c>
      <c r="J101" s="40">
        <v>309.36</v>
      </c>
      <c r="K101" s="41">
        <v>91</v>
      </c>
      <c r="L101" s="40"/>
    </row>
    <row r="102" spans="1:12" ht="15" x14ac:dyDescent="0.25">
      <c r="A102" s="23"/>
      <c r="B102" s="15"/>
      <c r="C102" s="11"/>
      <c r="D102" s="54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78</v>
      </c>
      <c r="F103" s="43">
        <v>200</v>
      </c>
      <c r="G103" s="43">
        <v>3.77</v>
      </c>
      <c r="H103" s="43">
        <v>3.93</v>
      </c>
      <c r="I103" s="43">
        <v>25.95</v>
      </c>
      <c r="J103" s="43">
        <v>153.91999999999999</v>
      </c>
      <c r="K103" s="44">
        <v>269</v>
      </c>
      <c r="L103" s="43"/>
    </row>
    <row r="104" spans="1:12" ht="15" x14ac:dyDescent="0.25">
      <c r="A104" s="23"/>
      <c r="B104" s="15"/>
      <c r="C104" s="11"/>
      <c r="D104" s="7" t="s">
        <v>22</v>
      </c>
      <c r="E104" s="52" t="s">
        <v>93</v>
      </c>
      <c r="F104" s="43">
        <v>40</v>
      </c>
      <c r="G104" s="43">
        <v>5.48</v>
      </c>
      <c r="H104" s="43">
        <v>3.8</v>
      </c>
      <c r="I104" s="43">
        <v>18.899999999999999</v>
      </c>
      <c r="J104" s="43">
        <v>146.9</v>
      </c>
      <c r="K104" s="44">
        <v>103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80</v>
      </c>
      <c r="E106" s="42" t="s">
        <v>81</v>
      </c>
      <c r="F106" s="43">
        <v>60</v>
      </c>
      <c r="G106" s="43">
        <v>4.8600000000000003</v>
      </c>
      <c r="H106" s="43">
        <v>3.18</v>
      </c>
      <c r="I106" s="43">
        <v>32.94</v>
      </c>
      <c r="J106" s="43">
        <v>180.6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23.54</v>
      </c>
      <c r="H108" s="19">
        <f t="shared" si="54"/>
        <v>21.14</v>
      </c>
      <c r="I108" s="19">
        <f t="shared" si="54"/>
        <v>135.51</v>
      </c>
      <c r="J108" s="19">
        <f t="shared" si="54"/>
        <v>790.78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46</v>
      </c>
      <c r="F109" s="43">
        <v>100</v>
      </c>
      <c r="G109" s="43">
        <v>0.8</v>
      </c>
      <c r="H109" s="43">
        <v>0.1</v>
      </c>
      <c r="I109" s="43">
        <v>2.2999999999999998</v>
      </c>
      <c r="J109" s="43">
        <v>13</v>
      </c>
      <c r="K109" s="44">
        <v>247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106</v>
      </c>
      <c r="F110" s="43">
        <v>250</v>
      </c>
      <c r="G110" s="43">
        <v>10.67</v>
      </c>
      <c r="H110" s="43">
        <v>13.06</v>
      </c>
      <c r="I110" s="43">
        <v>14.51</v>
      </c>
      <c r="J110" s="43">
        <v>186.26</v>
      </c>
      <c r="K110" s="44">
        <v>63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53</v>
      </c>
      <c r="F111" s="43">
        <v>100</v>
      </c>
      <c r="G111" s="43">
        <v>7.62</v>
      </c>
      <c r="H111" s="43">
        <v>8.3699999999999992</v>
      </c>
      <c r="I111" s="43">
        <v>4.0999999999999996</v>
      </c>
      <c r="J111" s="43">
        <v>126.25</v>
      </c>
      <c r="K111" s="44">
        <v>416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49</v>
      </c>
      <c r="F112" s="43">
        <v>180</v>
      </c>
      <c r="G112" s="43">
        <v>4.66</v>
      </c>
      <c r="H112" s="43">
        <v>6.1</v>
      </c>
      <c r="I112" s="43">
        <v>48.33</v>
      </c>
      <c r="J112" s="43">
        <v>370.22</v>
      </c>
      <c r="K112" s="44">
        <v>224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62</v>
      </c>
      <c r="F113" s="43">
        <v>180</v>
      </c>
      <c r="G113" s="43">
        <v>0</v>
      </c>
      <c r="H113" s="43">
        <v>0</v>
      </c>
      <c r="I113" s="43">
        <v>19</v>
      </c>
      <c r="J113" s="43" t="s">
        <v>70</v>
      </c>
      <c r="K113" s="44" t="s">
        <v>63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43</v>
      </c>
      <c r="F114" s="43">
        <v>20</v>
      </c>
      <c r="G114" s="43">
        <v>2</v>
      </c>
      <c r="H114" s="43">
        <v>0.28999999999999998</v>
      </c>
      <c r="I114" s="43">
        <v>13.2</v>
      </c>
      <c r="J114" s="43">
        <v>60.41</v>
      </c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41</v>
      </c>
      <c r="F115" s="43">
        <v>20</v>
      </c>
      <c r="G115" s="43">
        <v>2.12</v>
      </c>
      <c r="H115" s="43">
        <v>0.2</v>
      </c>
      <c r="I115" s="43">
        <v>13.38</v>
      </c>
      <c r="J115" s="43">
        <v>62.72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850</v>
      </c>
      <c r="G118" s="19">
        <f t="shared" ref="G118:J118" si="56">SUM(G109:G117)</f>
        <v>27.87</v>
      </c>
      <c r="H118" s="19">
        <f t="shared" si="56"/>
        <v>28.12</v>
      </c>
      <c r="I118" s="19">
        <f t="shared" si="56"/>
        <v>114.82</v>
      </c>
      <c r="J118" s="19">
        <f t="shared" si="56"/>
        <v>818.86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1400</v>
      </c>
      <c r="G119" s="32">
        <f t="shared" ref="G119" si="58">G108+G118</f>
        <v>51.41</v>
      </c>
      <c r="H119" s="32">
        <f t="shared" ref="H119" si="59">H108+H118</f>
        <v>49.260000000000005</v>
      </c>
      <c r="I119" s="32">
        <f t="shared" ref="I119" si="60">I108+I118</f>
        <v>250.32999999999998</v>
      </c>
      <c r="J119" s="32">
        <f t="shared" ref="J119:L119" si="61">J108+J118</f>
        <v>1609.6399999999999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107</v>
      </c>
      <c r="F120" s="40">
        <v>200</v>
      </c>
      <c r="G120" s="40">
        <v>12.11</v>
      </c>
      <c r="H120" s="40">
        <v>14.17</v>
      </c>
      <c r="I120" s="40">
        <v>65.05</v>
      </c>
      <c r="J120" s="40">
        <v>436.2</v>
      </c>
      <c r="K120" s="41">
        <v>144</v>
      </c>
      <c r="L120" s="40"/>
    </row>
    <row r="121" spans="1:12" ht="15" x14ac:dyDescent="0.25">
      <c r="A121" s="14"/>
      <c r="B121" s="15"/>
      <c r="C121" s="11"/>
      <c r="D121" s="56" t="s">
        <v>111</v>
      </c>
      <c r="E121" s="42" t="s">
        <v>108</v>
      </c>
      <c r="F121" s="43">
        <v>50</v>
      </c>
      <c r="G121" s="43">
        <v>1.27</v>
      </c>
      <c r="H121" s="43">
        <v>2.67</v>
      </c>
      <c r="I121" s="43">
        <v>8.16</v>
      </c>
      <c r="J121" s="43">
        <v>61.75</v>
      </c>
      <c r="K121" s="44">
        <v>261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109</v>
      </c>
      <c r="F122" s="43">
        <v>200</v>
      </c>
      <c r="G122" s="43">
        <v>1.4</v>
      </c>
      <c r="H122" s="43">
        <v>1.6</v>
      </c>
      <c r="I122" s="43">
        <v>17.350000000000001</v>
      </c>
      <c r="J122" s="43">
        <v>89.32</v>
      </c>
      <c r="K122" s="44">
        <v>287</v>
      </c>
      <c r="L122" s="43"/>
    </row>
    <row r="123" spans="1:12" ht="15" x14ac:dyDescent="0.25">
      <c r="A123" s="14"/>
      <c r="B123" s="15"/>
      <c r="C123" s="11"/>
      <c r="D123" s="7" t="s">
        <v>22</v>
      </c>
      <c r="E123" s="52" t="s">
        <v>86</v>
      </c>
      <c r="F123" s="43" t="s">
        <v>110</v>
      </c>
      <c r="G123" s="43">
        <v>0.32</v>
      </c>
      <c r="H123" s="43">
        <v>0.79</v>
      </c>
      <c r="I123" s="43">
        <v>22.65</v>
      </c>
      <c r="J123" s="43">
        <v>106</v>
      </c>
      <c r="K123" s="44">
        <v>100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80</v>
      </c>
      <c r="E125" s="42" t="s">
        <v>81</v>
      </c>
      <c r="F125" s="43">
        <v>70</v>
      </c>
      <c r="G125" s="43" t="s">
        <v>112</v>
      </c>
      <c r="H125" s="43">
        <v>3.18</v>
      </c>
      <c r="I125" s="43">
        <v>32.94</v>
      </c>
      <c r="J125" s="43">
        <v>180.6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15.1</v>
      </c>
      <c r="H127" s="19">
        <f t="shared" si="62"/>
        <v>22.41</v>
      </c>
      <c r="I127" s="19">
        <f t="shared" si="62"/>
        <v>146.15</v>
      </c>
      <c r="J127" s="19">
        <f t="shared" si="62"/>
        <v>873.87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64</v>
      </c>
      <c r="F128" s="43">
        <v>100</v>
      </c>
      <c r="G128" s="43">
        <v>0.84</v>
      </c>
      <c r="H128" s="43">
        <v>5.0599999999999996</v>
      </c>
      <c r="I128" s="43">
        <v>5.32</v>
      </c>
      <c r="J128" s="43">
        <v>74.02</v>
      </c>
      <c r="K128" s="44">
        <v>4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113</v>
      </c>
      <c r="F129" s="43">
        <v>250</v>
      </c>
      <c r="G129" s="43">
        <v>2.4500000000000002</v>
      </c>
      <c r="H129" s="43">
        <v>4.8899999999999997</v>
      </c>
      <c r="I129" s="43">
        <v>13.91</v>
      </c>
      <c r="J129" s="43">
        <v>119.38</v>
      </c>
      <c r="K129" s="44">
        <v>56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54</v>
      </c>
      <c r="F130" s="43">
        <v>280</v>
      </c>
      <c r="G130" s="43">
        <v>24.22</v>
      </c>
      <c r="H130" s="43">
        <v>22.37</v>
      </c>
      <c r="I130" s="43">
        <v>54.78</v>
      </c>
      <c r="J130" s="43">
        <v>396.34</v>
      </c>
      <c r="K130" s="44" t="s">
        <v>58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71</v>
      </c>
      <c r="F132" s="43">
        <v>180</v>
      </c>
      <c r="G132" s="43">
        <v>0.5</v>
      </c>
      <c r="H132" s="43">
        <v>0</v>
      </c>
      <c r="I132" s="43">
        <v>25.1</v>
      </c>
      <c r="J132" s="43">
        <v>103.411</v>
      </c>
      <c r="K132" s="44" t="s">
        <v>63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43</v>
      </c>
      <c r="F133" s="43">
        <v>20</v>
      </c>
      <c r="G133" s="43">
        <v>2</v>
      </c>
      <c r="H133" s="43">
        <v>0.28999999999999998</v>
      </c>
      <c r="I133" s="43">
        <v>13.2</v>
      </c>
      <c r="J133" s="43">
        <v>60.41</v>
      </c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41</v>
      </c>
      <c r="F134" s="43" t="s">
        <v>114</v>
      </c>
      <c r="G134" s="43">
        <v>2.12</v>
      </c>
      <c r="H134" s="43">
        <v>0.2</v>
      </c>
      <c r="I134" s="43">
        <v>13.38</v>
      </c>
      <c r="J134" s="43">
        <v>62.72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830</v>
      </c>
      <c r="G137" s="19">
        <f t="shared" ref="G137:J137" si="64">SUM(G128:G136)</f>
        <v>32.129999999999995</v>
      </c>
      <c r="H137" s="19">
        <f t="shared" si="64"/>
        <v>32.81</v>
      </c>
      <c r="I137" s="19">
        <f t="shared" si="64"/>
        <v>125.69000000000001</v>
      </c>
      <c r="J137" s="19">
        <f t="shared" si="64"/>
        <v>816.28100000000006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1350</v>
      </c>
      <c r="G138" s="32">
        <f t="shared" ref="G138" si="66">G127+G137</f>
        <v>47.23</v>
      </c>
      <c r="H138" s="32">
        <f t="shared" ref="H138" si="67">H127+H137</f>
        <v>55.22</v>
      </c>
      <c r="I138" s="32">
        <f t="shared" ref="I138" si="68">I127+I137</f>
        <v>271.84000000000003</v>
      </c>
      <c r="J138" s="32">
        <f t="shared" ref="J138:L138" si="69">J127+J137</f>
        <v>1690.1510000000001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115</v>
      </c>
      <c r="F139" s="40">
        <v>250</v>
      </c>
      <c r="G139" s="40">
        <v>1.27</v>
      </c>
      <c r="H139" s="40">
        <v>10.56</v>
      </c>
      <c r="I139" s="40">
        <v>44.5</v>
      </c>
      <c r="J139" s="40">
        <v>305.8</v>
      </c>
      <c r="K139" s="41">
        <v>102</v>
      </c>
      <c r="L139" s="40"/>
    </row>
    <row r="140" spans="1:12" ht="15" x14ac:dyDescent="0.25">
      <c r="A140" s="23"/>
      <c r="B140" s="15"/>
      <c r="C140" s="11"/>
      <c r="D140" s="54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0.06</v>
      </c>
      <c r="H141" s="43">
        <v>0.01</v>
      </c>
      <c r="I141" s="43">
        <v>15.33</v>
      </c>
      <c r="J141" s="43">
        <v>61.62</v>
      </c>
      <c r="K141" s="44">
        <v>294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52" t="s">
        <v>79</v>
      </c>
      <c r="F142" s="43">
        <f>30+10</f>
        <v>40</v>
      </c>
      <c r="G142" s="43">
        <v>5.52</v>
      </c>
      <c r="H142" s="43">
        <v>6.6</v>
      </c>
      <c r="I142" s="43">
        <v>28.42</v>
      </c>
      <c r="J142" s="43">
        <v>215.25</v>
      </c>
      <c r="K142" s="44">
        <v>100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80</v>
      </c>
      <c r="E144" s="42" t="s">
        <v>81</v>
      </c>
      <c r="F144" s="43">
        <v>60</v>
      </c>
      <c r="G144" s="43" t="s">
        <v>112</v>
      </c>
      <c r="H144" s="43">
        <v>3.18</v>
      </c>
      <c r="I144" s="43">
        <v>32.94</v>
      </c>
      <c r="J144" s="43">
        <v>180.6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6.85</v>
      </c>
      <c r="H146" s="19">
        <f t="shared" si="70"/>
        <v>20.350000000000001</v>
      </c>
      <c r="I146" s="19">
        <f t="shared" si="70"/>
        <v>121.19</v>
      </c>
      <c r="J146" s="19">
        <f t="shared" si="70"/>
        <v>763.2700000000001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82</v>
      </c>
      <c r="F147" s="43">
        <v>100</v>
      </c>
      <c r="G147" s="43">
        <v>0.8</v>
      </c>
      <c r="H147" s="43">
        <v>0.1</v>
      </c>
      <c r="I147" s="43">
        <v>3.3</v>
      </c>
      <c r="J147" s="43">
        <v>14</v>
      </c>
      <c r="K147" s="44">
        <v>246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100</v>
      </c>
      <c r="F148" s="43">
        <v>250</v>
      </c>
      <c r="G148" s="43">
        <v>2.9</v>
      </c>
      <c r="H148" s="43">
        <v>6.66</v>
      </c>
      <c r="I148" s="43">
        <v>30.81</v>
      </c>
      <c r="J148" s="43">
        <v>211.11</v>
      </c>
      <c r="K148" s="44">
        <v>37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55</v>
      </c>
      <c r="F149" s="43">
        <v>100</v>
      </c>
      <c r="G149" s="43">
        <v>14.65</v>
      </c>
      <c r="H149" s="43">
        <v>17.2</v>
      </c>
      <c r="I149" s="43">
        <v>7.94</v>
      </c>
      <c r="J149" s="43">
        <v>243.16</v>
      </c>
      <c r="K149" s="44" t="s">
        <v>116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40</v>
      </c>
      <c r="F150" s="43">
        <v>180</v>
      </c>
      <c r="G150" s="43">
        <v>5.22</v>
      </c>
      <c r="H150" s="43">
        <v>5.31</v>
      </c>
      <c r="I150" s="43">
        <v>25.87</v>
      </c>
      <c r="J150" s="43">
        <v>175.95</v>
      </c>
      <c r="K150" s="44">
        <v>464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72</v>
      </c>
      <c r="F151" s="43">
        <v>180</v>
      </c>
      <c r="G151" s="43">
        <v>0.3</v>
      </c>
      <c r="H151" s="43">
        <v>0</v>
      </c>
      <c r="I151" s="43">
        <v>20.399999999999999</v>
      </c>
      <c r="J151" s="43">
        <v>82.8</v>
      </c>
      <c r="K151" s="44" t="s">
        <v>69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43</v>
      </c>
      <c r="F152" s="43">
        <v>20</v>
      </c>
      <c r="G152" s="43">
        <v>2</v>
      </c>
      <c r="H152" s="43">
        <v>0.28999999999999998</v>
      </c>
      <c r="I152" s="43">
        <v>13.2</v>
      </c>
      <c r="J152" s="43">
        <v>60.41</v>
      </c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41</v>
      </c>
      <c r="F153" s="43" t="s">
        <v>114</v>
      </c>
      <c r="G153" s="43">
        <v>2.12</v>
      </c>
      <c r="H153" s="43">
        <v>0.2</v>
      </c>
      <c r="I153" s="43">
        <v>13.38</v>
      </c>
      <c r="J153" s="43">
        <v>62.72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830</v>
      </c>
      <c r="G156" s="19">
        <f t="shared" ref="G156:J156" si="72">SUM(G147:G155)</f>
        <v>27.990000000000002</v>
      </c>
      <c r="H156" s="19">
        <f t="shared" si="72"/>
        <v>29.759999999999998</v>
      </c>
      <c r="I156" s="19">
        <f t="shared" si="72"/>
        <v>114.89999999999999</v>
      </c>
      <c r="J156" s="19">
        <f t="shared" si="72"/>
        <v>850.15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1380</v>
      </c>
      <c r="G157" s="32">
        <f t="shared" ref="G157" si="74">G146+G156</f>
        <v>34.840000000000003</v>
      </c>
      <c r="H157" s="32">
        <f t="shared" ref="H157" si="75">H146+H156</f>
        <v>50.11</v>
      </c>
      <c r="I157" s="32">
        <f t="shared" ref="I157" si="76">I146+I156</f>
        <v>236.08999999999997</v>
      </c>
      <c r="J157" s="32">
        <f t="shared" ref="J157:L157" si="77">J146+J156</f>
        <v>1613.42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117</v>
      </c>
      <c r="F158" s="40">
        <v>250</v>
      </c>
      <c r="G158" s="40">
        <v>6.49</v>
      </c>
      <c r="H158" s="40">
        <v>8.4</v>
      </c>
      <c r="I158" s="40">
        <v>41.36</v>
      </c>
      <c r="J158" s="40">
        <v>266.5</v>
      </c>
      <c r="K158" s="41">
        <v>114</v>
      </c>
      <c r="L158" s="40"/>
    </row>
    <row r="159" spans="1:12" ht="15" x14ac:dyDescent="0.25">
      <c r="A159" s="23"/>
      <c r="B159" s="15"/>
      <c r="C159" s="11"/>
      <c r="D159" s="56" t="s">
        <v>25</v>
      </c>
      <c r="E159" s="42" t="s">
        <v>96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47</v>
      </c>
      <c r="F160" s="43">
        <v>200</v>
      </c>
      <c r="G160" s="43">
        <v>0.12</v>
      </c>
      <c r="H160" s="43">
        <v>0.01</v>
      </c>
      <c r="I160" s="43">
        <v>12.03</v>
      </c>
      <c r="J160" s="43">
        <v>48.64</v>
      </c>
      <c r="K160" s="44">
        <v>300</v>
      </c>
      <c r="L160" s="43"/>
    </row>
    <row r="161" spans="1:12" ht="15" x14ac:dyDescent="0.25">
      <c r="A161" s="23"/>
      <c r="B161" s="15"/>
      <c r="C161" s="11"/>
      <c r="D161" s="7" t="s">
        <v>22</v>
      </c>
      <c r="E161" s="52" t="s">
        <v>43</v>
      </c>
      <c r="F161" s="43">
        <v>20</v>
      </c>
      <c r="G161" s="43">
        <v>2</v>
      </c>
      <c r="H161" s="43">
        <v>0.28999999999999998</v>
      </c>
      <c r="I161" s="43">
        <v>13.2</v>
      </c>
      <c r="J161" s="43">
        <v>60.41</v>
      </c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99</v>
      </c>
      <c r="E163" s="42" t="s">
        <v>93</v>
      </c>
      <c r="F163" s="43">
        <f>30+10</f>
        <v>40</v>
      </c>
      <c r="G163" s="43">
        <v>5.48</v>
      </c>
      <c r="H163" s="43">
        <v>3.8</v>
      </c>
      <c r="I163" s="43">
        <v>18.899999999999999</v>
      </c>
      <c r="J163" s="43">
        <v>146.9</v>
      </c>
      <c r="K163" s="44">
        <v>103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19.189999999999998</v>
      </c>
      <c r="H165" s="19">
        <f t="shared" si="78"/>
        <v>17.099999999999998</v>
      </c>
      <c r="I165" s="19">
        <f t="shared" si="78"/>
        <v>85.789999999999992</v>
      </c>
      <c r="J165" s="19">
        <f t="shared" si="78"/>
        <v>585.44999999999993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64</v>
      </c>
      <c r="F166" s="43">
        <v>100</v>
      </c>
      <c r="G166" s="43">
        <v>0.84</v>
      </c>
      <c r="H166" s="43">
        <v>5.0599999999999996</v>
      </c>
      <c r="I166" s="43">
        <v>5.32</v>
      </c>
      <c r="J166" s="43">
        <v>70.02</v>
      </c>
      <c r="K166" s="44">
        <v>4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87</v>
      </c>
      <c r="F167" s="43">
        <v>250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45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56</v>
      </c>
      <c r="F168" s="43">
        <v>100</v>
      </c>
      <c r="G168" s="43">
        <v>15.72</v>
      </c>
      <c r="H168" s="43">
        <v>17.48</v>
      </c>
      <c r="I168" s="43">
        <v>15.2</v>
      </c>
      <c r="J168" s="43">
        <v>280.60000000000002</v>
      </c>
      <c r="K168" s="44" t="s">
        <v>57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90</v>
      </c>
      <c r="F169" s="43">
        <v>180</v>
      </c>
      <c r="G169" s="43">
        <v>6.62</v>
      </c>
      <c r="H169" s="43">
        <v>6.35</v>
      </c>
      <c r="I169" s="43">
        <v>42.4</v>
      </c>
      <c r="J169" s="43">
        <v>253.3</v>
      </c>
      <c r="K169" s="44">
        <v>227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72</v>
      </c>
      <c r="F170" s="43">
        <v>180</v>
      </c>
      <c r="G170" s="43">
        <v>0.3</v>
      </c>
      <c r="H170" s="43">
        <v>0</v>
      </c>
      <c r="I170" s="43">
        <v>20.399999999999999</v>
      </c>
      <c r="J170" s="43">
        <v>82.8</v>
      </c>
      <c r="K170" s="44" t="s">
        <v>101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43</v>
      </c>
      <c r="F171" s="43">
        <v>20</v>
      </c>
      <c r="G171" s="43">
        <v>2</v>
      </c>
      <c r="H171" s="43">
        <v>0.28999999999999998</v>
      </c>
      <c r="I171" s="43">
        <v>13.2</v>
      </c>
      <c r="J171" s="43">
        <v>60.41</v>
      </c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41</v>
      </c>
      <c r="F172" s="43" t="s">
        <v>114</v>
      </c>
      <c r="G172" s="43">
        <v>2.12</v>
      </c>
      <c r="H172" s="43">
        <v>0.2</v>
      </c>
      <c r="I172" s="43">
        <v>13.38</v>
      </c>
      <c r="J172" s="43">
        <v>62.72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830</v>
      </c>
      <c r="G175" s="19">
        <f t="shared" ref="G175:J175" si="80">SUM(G166:G174)</f>
        <v>29.94</v>
      </c>
      <c r="H175" s="19">
        <f t="shared" si="80"/>
        <v>33.270000000000003</v>
      </c>
      <c r="I175" s="19">
        <f t="shared" si="80"/>
        <v>123.51</v>
      </c>
      <c r="J175" s="19">
        <f t="shared" si="80"/>
        <v>908.64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1380</v>
      </c>
      <c r="G176" s="32">
        <f t="shared" ref="G176" si="82">G165+G175</f>
        <v>49.129999999999995</v>
      </c>
      <c r="H176" s="32">
        <f t="shared" ref="H176" si="83">H165+H175</f>
        <v>50.370000000000005</v>
      </c>
      <c r="I176" s="32">
        <f t="shared" ref="I176" si="84">I165+I175</f>
        <v>209.3</v>
      </c>
      <c r="J176" s="32">
        <f t="shared" ref="J176:L176" si="85">J165+J175</f>
        <v>1494.09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95</v>
      </c>
      <c r="F177" s="40">
        <v>250</v>
      </c>
      <c r="G177" s="40">
        <v>8.0299999999999994</v>
      </c>
      <c r="H177" s="40">
        <v>11.28</v>
      </c>
      <c r="I177" s="40">
        <v>32.33</v>
      </c>
      <c r="J177" s="40">
        <v>263.02</v>
      </c>
      <c r="K177" s="41">
        <v>109</v>
      </c>
      <c r="L177" s="40"/>
    </row>
    <row r="178" spans="1:12" ht="15" x14ac:dyDescent="0.25">
      <c r="A178" s="23"/>
      <c r="B178" s="15"/>
      <c r="C178" s="11"/>
      <c r="D178" s="54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42</v>
      </c>
      <c r="F179" s="43">
        <v>200</v>
      </c>
      <c r="G179" s="43">
        <v>0.06</v>
      </c>
      <c r="H179" s="43">
        <v>0.01</v>
      </c>
      <c r="I179" s="43">
        <v>15.33</v>
      </c>
      <c r="J179" s="43">
        <v>61.62</v>
      </c>
      <c r="K179" s="44">
        <v>294</v>
      </c>
      <c r="L179" s="43"/>
    </row>
    <row r="180" spans="1:12" ht="15" x14ac:dyDescent="0.25">
      <c r="A180" s="23"/>
      <c r="B180" s="15"/>
      <c r="C180" s="11"/>
      <c r="D180" s="7" t="s">
        <v>22</v>
      </c>
      <c r="E180" s="52" t="s">
        <v>103</v>
      </c>
      <c r="F180" s="43">
        <f>30+10</f>
        <v>40</v>
      </c>
      <c r="G180" s="43">
        <v>3.22</v>
      </c>
      <c r="H180" s="43">
        <v>0.8</v>
      </c>
      <c r="I180" s="43">
        <v>25.4</v>
      </c>
      <c r="J180" s="43">
        <v>135.5</v>
      </c>
      <c r="K180" s="44">
        <v>101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80</v>
      </c>
      <c r="E182" s="42" t="s">
        <v>81</v>
      </c>
      <c r="F182" s="43">
        <v>60</v>
      </c>
      <c r="G182" s="43" t="s">
        <v>112</v>
      </c>
      <c r="H182" s="43">
        <v>3.18</v>
      </c>
      <c r="I182" s="43">
        <v>32.94</v>
      </c>
      <c r="J182" s="43">
        <v>180.6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11.31</v>
      </c>
      <c r="H184" s="19">
        <f t="shared" si="86"/>
        <v>15.27</v>
      </c>
      <c r="I184" s="19">
        <f t="shared" si="86"/>
        <v>106</v>
      </c>
      <c r="J184" s="19">
        <f t="shared" si="86"/>
        <v>640.74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46</v>
      </c>
      <c r="F185" s="43">
        <v>100</v>
      </c>
      <c r="G185" s="43">
        <v>0.8</v>
      </c>
      <c r="H185" s="43">
        <v>0.1</v>
      </c>
      <c r="I185" s="43">
        <v>2.2999999999999998</v>
      </c>
      <c r="J185" s="43">
        <v>13</v>
      </c>
      <c r="K185" s="44">
        <v>247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118</v>
      </c>
      <c r="F186" s="43">
        <v>250</v>
      </c>
      <c r="G186" s="43">
        <v>2.31</v>
      </c>
      <c r="H186" s="43">
        <v>9.74</v>
      </c>
      <c r="I186" s="43">
        <v>15.43</v>
      </c>
      <c r="J186" s="43">
        <v>240.59</v>
      </c>
      <c r="K186" s="44">
        <v>51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59</v>
      </c>
      <c r="F187" s="43">
        <v>100</v>
      </c>
      <c r="G187" s="43">
        <v>16.07</v>
      </c>
      <c r="H187" s="43">
        <v>9.98</v>
      </c>
      <c r="I187" s="43">
        <v>21</v>
      </c>
      <c r="J187" s="43">
        <v>153.5</v>
      </c>
      <c r="K187" s="44" t="s">
        <v>60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45</v>
      </c>
      <c r="F188" s="43">
        <v>180</v>
      </c>
      <c r="G188" s="43">
        <v>3.83</v>
      </c>
      <c r="H188" s="43">
        <v>7.27</v>
      </c>
      <c r="I188" s="43">
        <v>27.95</v>
      </c>
      <c r="J188" s="43">
        <v>192.5</v>
      </c>
      <c r="K188" s="44">
        <v>241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73</v>
      </c>
      <c r="F189" s="43">
        <v>180</v>
      </c>
      <c r="G189" s="43">
        <v>0.5</v>
      </c>
      <c r="H189" s="43">
        <v>0</v>
      </c>
      <c r="I189" s="43">
        <v>25.1</v>
      </c>
      <c r="J189" s="43">
        <v>102.411</v>
      </c>
      <c r="K189" s="44" t="s">
        <v>119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43">
        <v>20</v>
      </c>
      <c r="G190" s="43">
        <v>2</v>
      </c>
      <c r="H190" s="43">
        <v>0.28999999999999998</v>
      </c>
      <c r="I190" s="43">
        <v>13.2</v>
      </c>
      <c r="J190" s="43">
        <v>60.41</v>
      </c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41</v>
      </c>
      <c r="F191" s="43" t="s">
        <v>114</v>
      </c>
      <c r="G191" s="43">
        <v>2.12</v>
      </c>
      <c r="H191" s="43">
        <v>0.2</v>
      </c>
      <c r="I191" s="43">
        <v>13.38</v>
      </c>
      <c r="J191" s="43">
        <v>62.72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 t="shared" ref="G194:J194" si="88">SUM(G185:G193)</f>
        <v>27.63</v>
      </c>
      <c r="H194" s="19">
        <f t="shared" si="88"/>
        <v>27.58</v>
      </c>
      <c r="I194" s="19">
        <f t="shared" si="88"/>
        <v>118.36</v>
      </c>
      <c r="J194" s="19">
        <f t="shared" si="88"/>
        <v>825.13099999999997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1380</v>
      </c>
      <c r="G195" s="32">
        <f t="shared" ref="G195" si="90">G184+G194</f>
        <v>38.94</v>
      </c>
      <c r="H195" s="32">
        <f t="shared" ref="H195" si="91">H184+H194</f>
        <v>42.849999999999994</v>
      </c>
      <c r="I195" s="32">
        <f t="shared" ref="I195" si="92">I184+I194</f>
        <v>224.36</v>
      </c>
      <c r="J195" s="32">
        <f t="shared" ref="J195:L195" si="93">J184+J194</f>
        <v>1465.8710000000001</v>
      </c>
      <c r="K195" s="32"/>
      <c r="L195" s="32">
        <f t="shared" si="93"/>
        <v>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46.922999999999995</v>
      </c>
      <c r="H196" s="34">
        <f t="shared" si="94"/>
        <v>49.306000000000004</v>
      </c>
      <c r="I196" s="34">
        <f t="shared" si="94"/>
        <v>239.916</v>
      </c>
      <c r="J196" s="34">
        <f t="shared" si="94"/>
        <v>1579.5691999999999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dcterms:created xsi:type="dcterms:W3CDTF">2022-05-16T14:23:56Z</dcterms:created>
  <dcterms:modified xsi:type="dcterms:W3CDTF">2023-10-12T16:33:11Z</dcterms:modified>
</cp:coreProperties>
</file>